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_BOURSE\UAPE\Formulaire\Simulateur site internet\"/>
    </mc:Choice>
  </mc:AlternateContent>
  <bookViews>
    <workbookView xWindow="1425" yWindow="1425" windowWidth="43200" windowHeight="11295" tabRatio="789"/>
  </bookViews>
  <sheets>
    <sheet name="Calcul de la tranche de revenu" sheetId="5" r:id="rId1"/>
    <sheet name="Tranches de revenus" sheetId="7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5" l="1"/>
  <c r="C27" i="5"/>
  <c r="C12" i="5" l="1"/>
  <c r="D12" i="5"/>
  <c r="A3" i="7" l="1"/>
  <c r="B3" i="7" l="1"/>
  <c r="A4" i="7" s="1"/>
  <c r="D24" i="5"/>
  <c r="C24" i="5"/>
  <c r="D21" i="5"/>
  <c r="D29" i="5" s="1"/>
  <c r="C21" i="5"/>
  <c r="D15" i="5"/>
  <c r="C15" i="5"/>
  <c r="D18" i="5"/>
  <c r="C18" i="5"/>
  <c r="C29" i="5" l="1"/>
  <c r="C30" i="5" s="1"/>
  <c r="B4" i="7"/>
  <c r="A5" i="7" s="1"/>
  <c r="B5" i="7" l="1"/>
  <c r="A6" i="7" s="1"/>
  <c r="B6" i="7" l="1"/>
  <c r="A7" i="7" s="1"/>
  <c r="B7" i="7" l="1"/>
  <c r="A8" i="7" s="1"/>
  <c r="B8" i="7" l="1"/>
  <c r="A9" i="7" s="1"/>
  <c r="B9" i="7" l="1"/>
  <c r="A10" i="7" s="1"/>
  <c r="B10" i="7" l="1"/>
  <c r="A11" i="7" s="1"/>
  <c r="B11" i="7" l="1"/>
  <c r="A12" i="7" s="1"/>
  <c r="B12" i="7" l="1"/>
  <c r="A13" i="7" s="1"/>
  <c r="B13" i="7" l="1"/>
  <c r="A14" i="7" s="1"/>
  <c r="B14" i="7" l="1"/>
  <c r="A15" i="7" s="1"/>
  <c r="B15" i="7" l="1"/>
  <c r="A16" i="7" s="1"/>
  <c r="B16" i="7" l="1"/>
  <c r="A17" i="7" s="1"/>
  <c r="B17" i="7" l="1"/>
  <c r="A18" i="7" s="1"/>
  <c r="B18" i="7" l="1"/>
  <c r="A19" i="7" s="1"/>
  <c r="B19" i="7" l="1"/>
  <c r="A20" i="7" s="1"/>
  <c r="B20" i="7" l="1"/>
  <c r="A21" i="7" s="1"/>
  <c r="B21" i="7" l="1"/>
  <c r="A22" i="7" s="1"/>
  <c r="B22" i="7" l="1"/>
  <c r="A23" i="7" s="1"/>
  <c r="B23" i="7" l="1"/>
  <c r="A24" i="7" s="1"/>
  <c r="B24" i="7" l="1"/>
  <c r="A25" i="7" s="1"/>
  <c r="B25" i="7" l="1"/>
  <c r="A26" i="7" s="1"/>
  <c r="B26" i="7" l="1"/>
  <c r="A27" i="7" s="1"/>
  <c r="B27" i="7" l="1"/>
  <c r="A28" i="7" s="1"/>
  <c r="B28" i="7" l="1"/>
  <c r="A29" i="7" s="1"/>
  <c r="B29" i="7" l="1"/>
  <c r="A30" i="7" s="1"/>
  <c r="B30" i="7" l="1"/>
  <c r="A31" i="7" s="1"/>
  <c r="B31" i="7" l="1"/>
  <c r="A32" i="7" s="1"/>
  <c r="B32" i="7" l="1"/>
  <c r="A33" i="7" s="1"/>
  <c r="B33" i="7" l="1"/>
  <c r="A34" i="7" s="1"/>
  <c r="B34" i="7" l="1"/>
  <c r="A35" i="7" s="1"/>
  <c r="B35" i="7" l="1"/>
  <c r="A36" i="7" s="1"/>
  <c r="B36" i="7" l="1"/>
  <c r="A37" i="7" s="1"/>
  <c r="B37" i="7" l="1"/>
  <c r="A38" i="7" s="1"/>
  <c r="B38" i="7" l="1"/>
  <c r="A39" i="7" s="1"/>
  <c r="B39" i="7" l="1"/>
  <c r="A40" i="7" s="1"/>
  <c r="B40" i="7" l="1"/>
  <c r="A41" i="7" s="1"/>
  <c r="B41" i="7" l="1"/>
  <c r="A42" i="7" s="1"/>
  <c r="B42" i="7" l="1"/>
  <c r="A43" i="7" s="1"/>
  <c r="B43" i="7" l="1"/>
  <c r="A44" i="7" s="1"/>
  <c r="B44" i="7" l="1"/>
  <c r="A45" i="7" s="1"/>
  <c r="B45" i="7" l="1"/>
  <c r="A46" i="7" s="1"/>
  <c r="B46" i="7" l="1"/>
  <c r="A47" i="7" s="1"/>
  <c r="B47" i="7" l="1"/>
  <c r="A48" i="7" s="1"/>
  <c r="B48" i="7" l="1"/>
  <c r="A49" i="7" s="1"/>
  <c r="B49" i="7" l="1"/>
  <c r="A50" i="7" s="1"/>
  <c r="B50" i="7" l="1"/>
  <c r="A51" i="7" s="1"/>
  <c r="B51" i="7" l="1"/>
  <c r="A52" i="7" s="1"/>
  <c r="B52" i="7" l="1"/>
  <c r="A53" i="7" s="1"/>
  <c r="B53" i="7" l="1"/>
  <c r="A54" i="7" s="1"/>
  <c r="B54" i="7" l="1"/>
  <c r="A55" i="7" s="1"/>
  <c r="B55" i="7" l="1"/>
  <c r="A56" i="7" s="1"/>
  <c r="B56" i="7" l="1"/>
  <c r="A57" i="7" s="1"/>
  <c r="B57" i="7" l="1"/>
  <c r="A58" i="7" s="1"/>
  <c r="B58" i="7" l="1"/>
  <c r="A59" i="7" s="1"/>
  <c r="B59" i="7" l="1"/>
  <c r="A60" i="7" s="1"/>
  <c r="B60" i="7" l="1"/>
  <c r="A61" i="7" s="1"/>
  <c r="B61" i="7" l="1"/>
  <c r="A62" i="7" s="1"/>
  <c r="B62" i="7" l="1"/>
  <c r="A63" i="7" s="1"/>
  <c r="B63" i="7" l="1"/>
  <c r="A64" i="7" s="1"/>
  <c r="C31" i="5" s="1"/>
  <c r="B64" i="7" l="1"/>
  <c r="A65" i="7" s="1"/>
  <c r="B65" i="7" l="1"/>
  <c r="A66" i="7" s="1"/>
  <c r="B66" i="7" l="1"/>
  <c r="A67" i="7" s="1"/>
  <c r="B67" i="7" l="1"/>
  <c r="A68" i="7" s="1"/>
  <c r="B68" i="7" l="1"/>
  <c r="A69" i="7" s="1"/>
  <c r="B69" i="7" l="1"/>
  <c r="A70" i="7" s="1"/>
  <c r="B70" i="7" l="1"/>
  <c r="A71" i="7" s="1"/>
  <c r="B71" i="7" l="1"/>
  <c r="A72" i="7" s="1"/>
  <c r="B72" i="7" l="1"/>
  <c r="A73" i="7" s="1"/>
  <c r="B73" i="7" l="1"/>
  <c r="A74" i="7" s="1"/>
  <c r="B74" i="7" l="1"/>
  <c r="A75" i="7" s="1"/>
  <c r="B75" i="7" l="1"/>
  <c r="A76" i="7" s="1"/>
  <c r="B76" i="7" l="1"/>
  <c r="A77" i="7" s="1"/>
  <c r="B77" i="7" l="1"/>
  <c r="A78" i="7" s="1"/>
  <c r="B78" i="7" l="1"/>
  <c r="A79" i="7" s="1"/>
  <c r="B79" i="7" l="1"/>
  <c r="A80" i="7" s="1"/>
  <c r="B80" i="7" l="1"/>
  <c r="A81" i="7" s="1"/>
  <c r="B81" i="7" l="1"/>
  <c r="A82" i="7" s="1"/>
  <c r="B82" i="7" l="1"/>
  <c r="A83" i="7" s="1"/>
  <c r="B83" i="7" l="1"/>
  <c r="A84" i="7" s="1"/>
  <c r="B84" i="7" l="1"/>
  <c r="A85" i="7" s="1"/>
  <c r="B85" i="7" l="1"/>
  <c r="A86" i="7" s="1"/>
  <c r="B86" i="7" l="1"/>
  <c r="A87" i="7" s="1"/>
  <c r="B87" i="7" l="1"/>
  <c r="A88" i="7" s="1"/>
  <c r="B88" i="7" l="1"/>
  <c r="A89" i="7" s="1"/>
  <c r="B89" i="7" l="1"/>
  <c r="A90" i="7" s="1"/>
  <c r="B90" i="7" l="1"/>
  <c r="A91" i="7" s="1"/>
  <c r="B91" i="7" l="1"/>
  <c r="A92" i="7" s="1"/>
  <c r="B92" i="7" l="1"/>
  <c r="A93" i="7" s="1"/>
  <c r="B93" i="7" l="1"/>
  <c r="A94" i="7" s="1"/>
  <c r="B94" i="7" l="1"/>
  <c r="A95" i="7" s="1"/>
  <c r="B95" i="7" l="1"/>
  <c r="A96" i="7" s="1"/>
  <c r="B96" i="7" l="1"/>
  <c r="A97" i="7" s="1"/>
  <c r="B97" i="7" l="1"/>
  <c r="A98" i="7" s="1"/>
  <c r="B98" i="7" l="1"/>
  <c r="A99" i="7" s="1"/>
  <c r="B99" i="7" l="1"/>
  <c r="A100" i="7" s="1"/>
  <c r="B100" i="7" l="1"/>
  <c r="A101" i="7" s="1"/>
</calcChain>
</file>

<file path=xl/sharedStrings.xml><?xml version="1.0" encoding="utf-8"?>
<sst xmlns="http://schemas.openxmlformats.org/spreadsheetml/2006/main" count="129" uniqueCount="129">
  <si>
    <t>Salaire 1</t>
  </si>
  <si>
    <t>Salaire 2</t>
  </si>
  <si>
    <t>Salaire 3</t>
  </si>
  <si>
    <t>Salaire annuel</t>
  </si>
  <si>
    <t>Prime annuelle de l'année précédente</t>
  </si>
  <si>
    <t>Représentant légal 1</t>
  </si>
  <si>
    <t>Représentant légal 2</t>
  </si>
  <si>
    <t>Prime annuelle divisée par 2</t>
  </si>
  <si>
    <t>SOMME TOTALE DES 2 REPRESENTANTS LEGAUX</t>
  </si>
  <si>
    <t>Tranche de revenu</t>
  </si>
  <si>
    <t>Tranche 001 de 0 à 32'999</t>
  </si>
  <si>
    <t>Tranche 002 de 33'000 à 34'199</t>
  </si>
  <si>
    <t>Tranche 003 de 34'200 à 35'399</t>
  </si>
  <si>
    <t>Tranche 004 de 35'400 à 36'599</t>
  </si>
  <si>
    <t>Tranche 005 de 36'600 à 37'799</t>
  </si>
  <si>
    <t>Tranche 006 de 37'800 à 38'999</t>
  </si>
  <si>
    <t>Tranche 007 de 39'000 à 40'199</t>
  </si>
  <si>
    <t>Tranche 008 de 40'200 à 41'399</t>
  </si>
  <si>
    <t>Tranche 009 de 41'400 à 42'599</t>
  </si>
  <si>
    <t>Tranche 010 de 42'600 à 43'799</t>
  </si>
  <si>
    <t>Tranche 011 de 43'800 à 44'999</t>
  </si>
  <si>
    <t>Tranche 012 de 45'000 à 46'199</t>
  </si>
  <si>
    <t>Tranche 013 de 46'200 à 47'399</t>
  </si>
  <si>
    <t>Tranche 014 de 47'400 à 48'599</t>
  </si>
  <si>
    <t>Tranche 015 de 48'600 à 49'799</t>
  </si>
  <si>
    <t>Tranche 016 de 49'800 à 50'999</t>
  </si>
  <si>
    <t>Tranche 017 de 51'000 à 52'199</t>
  </si>
  <si>
    <t>Tranche 018 de 52'200 à 53'399</t>
  </si>
  <si>
    <t>Tranche 019 de 53'400 à 54'599</t>
  </si>
  <si>
    <t>Tranche 020 de 54'600 à 55'799</t>
  </si>
  <si>
    <t>Tranche 021 de 55'800 à 56'999</t>
  </si>
  <si>
    <t>Tranche 022 de 57'000 à 58'199</t>
  </si>
  <si>
    <t>Tranche 023 de 58'200 à 59'399</t>
  </si>
  <si>
    <t>Tranche 024 de 59'400 à 60'599</t>
  </si>
  <si>
    <t>Tranche 025 de 60'600 à 61'799</t>
  </si>
  <si>
    <t>Tranche 026 de 61'800 à 62'999</t>
  </si>
  <si>
    <t>Tranche 027 de 63'000 à 64'199</t>
  </si>
  <si>
    <t>Tranche 028 de 64'200 à 65'399</t>
  </si>
  <si>
    <t>Tranche 029 de 65'400 à 66'599</t>
  </si>
  <si>
    <t>Tranche 030 de 66'600 à 67'799</t>
  </si>
  <si>
    <t>Tranche 031 de 67'800 à 68'999</t>
  </si>
  <si>
    <t>Tranche 032 de 69'000 à 70'199</t>
  </si>
  <si>
    <t>Tranche 033 de 70'200 à 71'399</t>
  </si>
  <si>
    <t>Tranche 034 de 71'400 à 72'599</t>
  </si>
  <si>
    <t>Tranche 035 de 72'600 à 73'799</t>
  </si>
  <si>
    <t>Tranche 036 de 73'800 à 74'999</t>
  </si>
  <si>
    <t>Tranche 037 de 75'000 à 76'199</t>
  </si>
  <si>
    <t>Tranche 038 de 76'200 à 77'399</t>
  </si>
  <si>
    <t>Tranche 039 de 77'400 à 78'599</t>
  </si>
  <si>
    <t>Tranche 040 de 78'600 à 79'799</t>
  </si>
  <si>
    <t>Tranche 041 de 79'800 à 80'999</t>
  </si>
  <si>
    <t>Tranche 042 de 81'000 à 82'199</t>
  </si>
  <si>
    <t>Tranche 043 de 82'200 à 83'399</t>
  </si>
  <si>
    <t>Tranche 044 de 83'400 à 84'599</t>
  </si>
  <si>
    <t>Tranche 045 de 84'600 à 85'799</t>
  </si>
  <si>
    <t>Tranche 046 de 85'800 à 86'999</t>
  </si>
  <si>
    <t>Tranche 047 de 87'000 à 88'199</t>
  </si>
  <si>
    <t>Tranche 048 de 88'200 à 89'399</t>
  </si>
  <si>
    <t>Tranche 049 de 89'400 à 90'599</t>
  </si>
  <si>
    <t>Tranche 050 de 90'600 à 91'799</t>
  </si>
  <si>
    <t>Tranche 051 de 91'800 à 92'999</t>
  </si>
  <si>
    <t>Tranche 052 de 93'000 à 94'199</t>
  </si>
  <si>
    <t>Tranche 053 de 94'200 à 95'399</t>
  </si>
  <si>
    <t>Tranche 054 de 95'400 à 96'599</t>
  </si>
  <si>
    <t>Tranche 055 de 96'600 à 97'799</t>
  </si>
  <si>
    <t>Tranche 056 de 97'800 à 98'999</t>
  </si>
  <si>
    <t>Tranche 058 de 100'200 à 101'399</t>
  </si>
  <si>
    <t>Tranche 059 de 101'400 à 102'599</t>
  </si>
  <si>
    <t>Tranche 060 de 102'600 à 103'799</t>
  </si>
  <si>
    <t>Tranche 061 de 103'800 à 104'999</t>
  </si>
  <si>
    <t>Tranche 062 de 105'000 à 106'199</t>
  </si>
  <si>
    <t>Tranche 063 de 106'200 à 107'399</t>
  </si>
  <si>
    <t>Tranche 064 de 107'400 à 108'599</t>
  </si>
  <si>
    <t>Tranche 065 de 108'600 à 109'799</t>
  </si>
  <si>
    <t>Tranche 066 de 109'800 à 110'999</t>
  </si>
  <si>
    <t>Tranche 067 de 111'000 à 112'199</t>
  </si>
  <si>
    <t>Tranche 068 de 112'200 à 113'399</t>
  </si>
  <si>
    <t>Tranche 069 de 113'400 à 114'599</t>
  </si>
  <si>
    <t>Tranche 070 de 114'600 à 115'799</t>
  </si>
  <si>
    <t>Tranche 071 de 115'800 à 116'999</t>
  </si>
  <si>
    <t>Tranche 072 de 117'000 à 118'199</t>
  </si>
  <si>
    <t>Tranche 073 de 118'200 à 119'399</t>
  </si>
  <si>
    <t>Tranche 074 de 119'400 à 120'599</t>
  </si>
  <si>
    <t>Tranche 075 de 120'600 à 121'799</t>
  </si>
  <si>
    <t>Tranche 076 de 121'800 à 122'999</t>
  </si>
  <si>
    <t>Tranche 077 de 123'000 à 124'199</t>
  </si>
  <si>
    <t>Tranche 078 de 124'200 à 125'399</t>
  </si>
  <si>
    <t>Tranche 079 de 125'400 à 126'599</t>
  </si>
  <si>
    <t>Tranche 080 de 126'600 à 127'799</t>
  </si>
  <si>
    <t>Tranche 081 de 127'800 à 128'999</t>
  </si>
  <si>
    <t>Tranche 082 de 129'000 à 130'199</t>
  </si>
  <si>
    <t>Tranche 083 de 130'200 à 131'399</t>
  </si>
  <si>
    <t>Tranche 084 de 131'400 à 132'599</t>
  </si>
  <si>
    <t>Tranche 085 de 132'600 à 133'799</t>
  </si>
  <si>
    <t>Tranche 086 de 133'800 à 134'999</t>
  </si>
  <si>
    <t>Tranche 087 de 135'000 à 136'199</t>
  </si>
  <si>
    <t>Tranche 088 de 136'200 à 137'399</t>
  </si>
  <si>
    <t>Tranche 089 de 137'400 à 138'599</t>
  </si>
  <si>
    <t>Tranche 090 de 138'600 à 139'799</t>
  </si>
  <si>
    <t>Tranche 091 de 139'800 à 140'999</t>
  </si>
  <si>
    <t>Tranche 092 de 141'000 à 142'199</t>
  </si>
  <si>
    <t>Tranche 093 de 142'200 à 143'399</t>
  </si>
  <si>
    <t>Tranche 094 de 143'400 à 144'599</t>
  </si>
  <si>
    <t>Tranche 095 de 144'600 à 145'799</t>
  </si>
  <si>
    <t>Tranche 096 de 145'800 à 146'999</t>
  </si>
  <si>
    <t>Tranche 097 de 147'000 à 148'199</t>
  </si>
  <si>
    <t>Tranche 098 de 148'200 à 149'399</t>
  </si>
  <si>
    <t>Tranche 099 de 149'400 à 150'599</t>
  </si>
  <si>
    <t>Tranche 100 de 150'600 à 999'999</t>
  </si>
  <si>
    <t>TRANCHE</t>
  </si>
  <si>
    <t>MIN</t>
  </si>
  <si>
    <t>MAX</t>
  </si>
  <si>
    <t>Calcul de la tranche de revenu</t>
  </si>
  <si>
    <t>Critères</t>
  </si>
  <si>
    <t>Ce calcul est purement à titre indicatif</t>
  </si>
  <si>
    <t>Tranche 057 de 99'000 à 100'199</t>
  </si>
  <si>
    <t>(montant soumis à l'AVS)</t>
  </si>
  <si>
    <t>Montant brut des 3 dernières fiches de salaire</t>
  </si>
  <si>
    <t>Veuillez compléter les cases jaunes</t>
  </si>
  <si>
    <r>
      <t xml:space="preserve">Dont pris pour le calcul </t>
    </r>
    <r>
      <rPr>
        <sz val="10"/>
        <color theme="1"/>
        <rFont val="Calibri"/>
        <family val="2"/>
        <scheme val="minor"/>
      </rPr>
      <t>(=Fortune imposable-100'000 * 5%)</t>
    </r>
  </si>
  <si>
    <r>
      <t xml:space="preserve">Fortune imposable </t>
    </r>
    <r>
      <rPr>
        <sz val="10"/>
        <color theme="1"/>
        <rFont val="Calibri"/>
        <family val="2"/>
        <scheme val="minor"/>
      </rPr>
      <t>(selon décision de taxation)</t>
    </r>
  </si>
  <si>
    <r>
      <t xml:space="preserve">Autres allocations </t>
    </r>
    <r>
      <rPr>
        <sz val="10"/>
        <color theme="1"/>
        <rFont val="Calibri"/>
        <family val="2"/>
        <scheme val="minor"/>
      </rPr>
      <t>(montant mensuel)</t>
    </r>
  </si>
  <si>
    <r>
      <t xml:space="preserve">Autres allocations </t>
    </r>
    <r>
      <rPr>
        <b/>
        <sz val="10"/>
        <color theme="1"/>
        <rFont val="Calibri"/>
        <family val="2"/>
        <scheme val="minor"/>
      </rPr>
      <t>(montant annuel)</t>
    </r>
  </si>
  <si>
    <r>
      <t xml:space="preserve">Pensions mensuelles </t>
    </r>
    <r>
      <rPr>
        <sz val="10"/>
        <color theme="1"/>
        <rFont val="Calibri"/>
        <family val="2"/>
        <scheme val="minor"/>
      </rPr>
      <t>(montant mensuel)</t>
    </r>
  </si>
  <si>
    <r>
      <t xml:space="preserve">Pensions mensuelles </t>
    </r>
    <r>
      <rPr>
        <b/>
        <sz val="10"/>
        <color theme="1"/>
        <rFont val="Calibri"/>
        <family val="2"/>
        <scheme val="minor"/>
      </rPr>
      <t>(montant annuel)</t>
    </r>
  </si>
  <si>
    <r>
      <t xml:space="preserve">Allocations familiales </t>
    </r>
    <r>
      <rPr>
        <sz val="10"/>
        <color theme="1"/>
        <rFont val="Calibri"/>
        <family val="2"/>
        <scheme val="minor"/>
      </rPr>
      <t>(montant mensuel)</t>
    </r>
  </si>
  <si>
    <r>
      <t xml:space="preserve">Allocations familiales </t>
    </r>
    <r>
      <rPr>
        <b/>
        <sz val="10"/>
        <color theme="1"/>
        <rFont val="Calibri"/>
        <family val="2"/>
        <scheme val="minor"/>
      </rPr>
      <t>(montant annuel)</t>
    </r>
  </si>
  <si>
    <r>
      <t>TOTAUX</t>
    </r>
    <r>
      <rPr>
        <b/>
        <sz val="10"/>
        <color theme="1"/>
        <rFont val="Calibri"/>
        <family val="2"/>
        <scheme val="minor"/>
      </rPr>
      <t xml:space="preserve"> (somme de tous les montants)</t>
    </r>
  </si>
  <si>
    <r>
      <t xml:space="preserve">Salaire sur 12 ou 13 mois </t>
    </r>
    <r>
      <rPr>
        <sz val="10"/>
        <color theme="1"/>
        <rFont val="Calibri"/>
        <family val="2"/>
        <scheme val="minor"/>
      </rPr>
      <t>(menu déroulant)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</si>
</sst>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C_H_F_-;\-* #,##0.00\ _C_H_F_-;_-* &quot;-&quot;??\ _C_H_F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i/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" fontId="4" fillId="0" borderId="0" xfId="0" applyNumberFormat="1" applyFont="1" applyAlignment="1">
      <alignment horizontal="left" vertical="center"/>
    </xf>
    <xf numFmtId="43" fontId="4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" fontId="10" fillId="0" borderId="0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" fontId="13" fillId="0" borderId="8" xfId="1" applyNumberFormat="1" applyFont="1" applyBorder="1" applyAlignment="1">
      <alignment horizontal="center" vertical="center"/>
    </xf>
    <xf numFmtId="4" fontId="13" fillId="0" borderId="9" xfId="1" applyNumberFormat="1" applyFont="1" applyBorder="1" applyAlignment="1">
      <alignment horizontal="center" vertical="center"/>
    </xf>
    <xf numFmtId="4" fontId="13" fillId="0" borderId="14" xfId="1" applyNumberFormat="1" applyFont="1" applyBorder="1" applyAlignment="1">
      <alignment horizontal="center" vertical="center"/>
    </xf>
    <xf numFmtId="4" fontId="13" fillId="0" borderId="15" xfId="1" applyNumberFormat="1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43" fontId="6" fillId="0" borderId="1" xfId="1" applyFont="1" applyFill="1" applyBorder="1" applyAlignment="1">
      <alignment horizontal="center" vertical="center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4" fontId="5" fillId="3" borderId="6" xfId="1" applyNumberFormat="1" applyFont="1" applyFill="1" applyBorder="1" applyAlignment="1" applyProtection="1">
      <alignment horizontal="center" vertical="center"/>
      <protection locked="0"/>
    </xf>
    <xf numFmtId="4" fontId="5" fillId="3" borderId="7" xfId="1" applyNumberFormat="1" applyFont="1" applyFill="1" applyBorder="1" applyAlignment="1" applyProtection="1">
      <alignment horizontal="center" vertical="center"/>
      <protection locked="0"/>
    </xf>
    <xf numFmtId="4" fontId="13" fillId="0" borderId="8" xfId="1" applyNumberFormat="1" applyFont="1" applyFill="1" applyBorder="1" applyAlignment="1">
      <alignment horizontal="center" vertical="center"/>
    </xf>
    <xf numFmtId="4" fontId="13" fillId="0" borderId="9" xfId="1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3" fontId="14" fillId="5" borderId="18" xfId="1" applyFont="1" applyFill="1" applyBorder="1" applyAlignment="1">
      <alignment horizontal="center" vertical="center"/>
    </xf>
    <xf numFmtId="43" fontId="14" fillId="5" borderId="19" xfId="1" applyFont="1" applyFill="1" applyBorder="1" applyAlignment="1">
      <alignment horizontal="center" vertical="center"/>
    </xf>
    <xf numFmtId="4" fontId="14" fillId="4" borderId="18" xfId="1" applyNumberFormat="1" applyFont="1" applyFill="1" applyBorder="1" applyAlignment="1">
      <alignment horizontal="center" vertical="center"/>
    </xf>
    <xf numFmtId="4" fontId="14" fillId="4" borderId="19" xfId="1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CC99"/>
      <color rgb="FF1DC4FF"/>
      <color rgb="FFFF5050"/>
      <color rgb="FFFF99CC"/>
      <color rgb="FFC7097F"/>
      <color rgb="FF41C6B1"/>
      <color rgb="FF3AB29F"/>
      <color rgb="FFB308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3062655</xdr:colOff>
      <xdr:row>0</xdr:row>
      <xdr:rowOff>1</xdr:rowOff>
    </xdr:from>
    <xdr:to>
      <xdr:col>2</xdr:col>
      <xdr:colOff>546094</xdr:colOff>
      <xdr:row>0</xdr:row>
      <xdr:rowOff>1205899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C3B86315-1703-438B-8C14-67745DEA8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2655" y="1"/>
          <a:ext cx="1273656" cy="120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abSelected="1" zoomScale="130" zoomScaleNormal="130" workbookViewId="0">
      <selection activeCell="C8" sqref="C8"/>
    </sheetView>
  </sheetViews>
  <sheetFormatPr baseColWidth="10" defaultColWidth="10.85546875" defaultRowHeight="15.75" x14ac:dyDescent="0.25"/>
  <cols>
    <col min="1" max="1" width="45.85546875" style="9" customWidth="1"/>
    <col min="2" max="2" width="10.85546875" style="9"/>
    <col min="3" max="3" width="20.7109375" style="10" customWidth="1"/>
    <col min="4" max="4" width="22.7109375" style="10" bestFit="1" customWidth="1"/>
    <col min="5" max="16384" width="10.85546875" style="9"/>
  </cols>
  <sheetData>
    <row r="1" spans="1:4" ht="99.95" customHeight="1" x14ac:dyDescent="0.25"/>
    <row r="2" spans="1:4" ht="30" customHeight="1" x14ac:dyDescent="0.25">
      <c r="A2" s="37" t="s">
        <v>112</v>
      </c>
      <c r="B2" s="37"/>
      <c r="C2" s="37"/>
      <c r="D2" s="37"/>
    </row>
    <row r="3" spans="1:4" s="12" customFormat="1" x14ac:dyDescent="0.25">
      <c r="B3" s="11"/>
      <c r="C3" s="11"/>
      <c r="D3" s="11"/>
    </row>
    <row r="4" spans="1:4" x14ac:dyDescent="0.25">
      <c r="A4" s="15" t="s">
        <v>114</v>
      </c>
    </row>
    <row r="5" spans="1:4" ht="16.5" thickBot="1" x14ac:dyDescent="0.3">
      <c r="A5" s="36" t="s">
        <v>118</v>
      </c>
      <c r="B5" s="36"/>
      <c r="C5" s="36"/>
      <c r="D5" s="36"/>
    </row>
    <row r="6" spans="1:4" s="13" customFormat="1" ht="16.5" thickBot="1" x14ac:dyDescent="0.3">
      <c r="A6" s="34" t="s">
        <v>113</v>
      </c>
      <c r="B6" s="35"/>
      <c r="C6" s="25" t="s">
        <v>5</v>
      </c>
      <c r="D6" s="25" t="s">
        <v>6</v>
      </c>
    </row>
    <row r="7" spans="1:4" ht="16.5" thickBot="1" x14ac:dyDescent="0.3"/>
    <row r="8" spans="1:4" x14ac:dyDescent="0.25">
      <c r="A8" s="16" t="s">
        <v>117</v>
      </c>
      <c r="B8" s="17" t="s">
        <v>0</v>
      </c>
      <c r="C8" s="26"/>
      <c r="D8" s="27"/>
    </row>
    <row r="9" spans="1:4" x14ac:dyDescent="0.25">
      <c r="A9" s="24" t="s">
        <v>116</v>
      </c>
      <c r="B9" s="19" t="s">
        <v>1</v>
      </c>
      <c r="C9" s="28"/>
      <c r="D9" s="29"/>
    </row>
    <row r="10" spans="1:4" x14ac:dyDescent="0.25">
      <c r="A10" s="18"/>
      <c r="B10" s="19" t="s">
        <v>2</v>
      </c>
      <c r="C10" s="28"/>
      <c r="D10" s="29"/>
    </row>
    <row r="11" spans="1:4" x14ac:dyDescent="0.25">
      <c r="A11" s="43" t="s">
        <v>128</v>
      </c>
      <c r="B11" s="44"/>
      <c r="C11" s="28"/>
      <c r="D11" s="29"/>
    </row>
    <row r="12" spans="1:4" ht="16.5" thickBot="1" x14ac:dyDescent="0.3">
      <c r="A12" s="45" t="s">
        <v>3</v>
      </c>
      <c r="B12" s="46"/>
      <c r="C12" s="20">
        <f>SUM(C8:C10)/3*C11</f>
        <v>0</v>
      </c>
      <c r="D12" s="21">
        <f>SUM(D8:D10)/3*D11</f>
        <v>0</v>
      </c>
    </row>
    <row r="13" spans="1:4" ht="16.5" thickBot="1" x14ac:dyDescent="0.3">
      <c r="A13" s="13"/>
      <c r="C13" s="14"/>
      <c r="D13" s="14"/>
    </row>
    <row r="14" spans="1:4" x14ac:dyDescent="0.25">
      <c r="A14" s="47" t="s">
        <v>4</v>
      </c>
      <c r="B14" s="48"/>
      <c r="C14" s="26"/>
      <c r="D14" s="27"/>
    </row>
    <row r="15" spans="1:4" ht="16.5" thickBot="1" x14ac:dyDescent="0.3">
      <c r="A15" s="45" t="s">
        <v>7</v>
      </c>
      <c r="B15" s="46"/>
      <c r="C15" s="30">
        <f>C14/2</f>
        <v>0</v>
      </c>
      <c r="D15" s="31">
        <f>D14/2</f>
        <v>0</v>
      </c>
    </row>
    <row r="16" spans="1:4" ht="16.5" thickBot="1" x14ac:dyDescent="0.3">
      <c r="A16" s="13"/>
      <c r="C16" s="14"/>
      <c r="D16" s="14"/>
    </row>
    <row r="17" spans="1:4" x14ac:dyDescent="0.25">
      <c r="A17" s="47" t="s">
        <v>125</v>
      </c>
      <c r="B17" s="48"/>
      <c r="C17" s="26"/>
      <c r="D17" s="27"/>
    </row>
    <row r="18" spans="1:4" ht="16.5" thickBot="1" x14ac:dyDescent="0.3">
      <c r="A18" s="45" t="s">
        <v>126</v>
      </c>
      <c r="B18" s="46"/>
      <c r="C18" s="20">
        <f>C17*12</f>
        <v>0</v>
      </c>
      <c r="D18" s="21">
        <f>D17*12</f>
        <v>0</v>
      </c>
    </row>
    <row r="19" spans="1:4" ht="16.5" thickBot="1" x14ac:dyDescent="0.3">
      <c r="A19" s="13"/>
      <c r="C19" s="14"/>
      <c r="D19" s="14"/>
    </row>
    <row r="20" spans="1:4" x14ac:dyDescent="0.25">
      <c r="A20" s="47" t="s">
        <v>123</v>
      </c>
      <c r="B20" s="48"/>
      <c r="C20" s="26"/>
      <c r="D20" s="27"/>
    </row>
    <row r="21" spans="1:4" ht="16.5" thickBot="1" x14ac:dyDescent="0.3">
      <c r="A21" s="45" t="s">
        <v>124</v>
      </c>
      <c r="B21" s="46"/>
      <c r="C21" s="20">
        <f>C20*12</f>
        <v>0</v>
      </c>
      <c r="D21" s="21">
        <f>D20*12</f>
        <v>0</v>
      </c>
    </row>
    <row r="22" spans="1:4" ht="16.5" thickBot="1" x14ac:dyDescent="0.3">
      <c r="A22" s="13"/>
      <c r="C22" s="14"/>
      <c r="D22" s="14"/>
    </row>
    <row r="23" spans="1:4" x14ac:dyDescent="0.25">
      <c r="A23" s="47" t="s">
        <v>121</v>
      </c>
      <c r="B23" s="48"/>
      <c r="C23" s="26"/>
      <c r="D23" s="27"/>
    </row>
    <row r="24" spans="1:4" ht="16.5" thickBot="1" x14ac:dyDescent="0.3">
      <c r="A24" s="45" t="s">
        <v>122</v>
      </c>
      <c r="B24" s="46"/>
      <c r="C24" s="20">
        <f>C23*12</f>
        <v>0</v>
      </c>
      <c r="D24" s="21">
        <f>D23*12</f>
        <v>0</v>
      </c>
    </row>
    <row r="25" spans="1:4" ht="16.5" thickBot="1" x14ac:dyDescent="0.3">
      <c r="A25" s="13"/>
      <c r="C25" s="14"/>
      <c r="D25" s="14"/>
    </row>
    <row r="26" spans="1:4" x14ac:dyDescent="0.25">
      <c r="A26" s="47" t="s">
        <v>120</v>
      </c>
      <c r="B26" s="48"/>
      <c r="C26" s="26"/>
      <c r="D26" s="27"/>
    </row>
    <row r="27" spans="1:4" ht="16.5" thickBot="1" x14ac:dyDescent="0.3">
      <c r="A27" s="49" t="s">
        <v>119</v>
      </c>
      <c r="B27" s="50"/>
      <c r="C27" s="20">
        <f>IF(((C26-100000)*5%)&lt;0,0,((C26-100000)*5%))</f>
        <v>0</v>
      </c>
      <c r="D27" s="21">
        <f>IF(((D26-100000)*5%)&lt;0,0,((D26-100000)*5%))</f>
        <v>0</v>
      </c>
    </row>
    <row r="28" spans="1:4" ht="16.5" thickBot="1" x14ac:dyDescent="0.3">
      <c r="C28" s="14"/>
      <c r="D28" s="14"/>
    </row>
    <row r="29" spans="1:4" ht="16.5" thickBot="1" x14ac:dyDescent="0.3">
      <c r="A29" s="32" t="s">
        <v>127</v>
      </c>
      <c r="B29" s="33"/>
      <c r="C29" s="22">
        <f>SUM(C12,C15,C18,C21,C24,C27)</f>
        <v>0</v>
      </c>
      <c r="D29" s="23">
        <f>SUM(D12,D15,D18,D21,D24,D27)</f>
        <v>0</v>
      </c>
    </row>
    <row r="30" spans="1:4" ht="16.5" thickBot="1" x14ac:dyDescent="0.3">
      <c r="A30" s="32" t="s">
        <v>8</v>
      </c>
      <c r="B30" s="42"/>
      <c r="C30" s="40">
        <f>C29+D29</f>
        <v>0</v>
      </c>
      <c r="D30" s="41"/>
    </row>
    <row r="31" spans="1:4" ht="16.5" thickBot="1" x14ac:dyDescent="0.3">
      <c r="A31" s="32" t="s">
        <v>9</v>
      </c>
      <c r="B31" s="42"/>
      <c r="C31" s="38" t="str">
        <f>VLOOKUP(C30,'Tranches de revenus'!$A:$C,3,1)</f>
        <v>Tranche 001 de 0 à 32'999</v>
      </c>
      <c r="D31" s="39"/>
    </row>
  </sheetData>
  <sheetProtection algorithmName="SHA-512" hashValue="yMM84Ru2WG123kPAgWUqsVFLzqGXE5NToqowhA29OmUi89f28m5agiz+9CYAmSl+ogTduACoCoentK8C4ReU8A==" saltValue="HeWq6a1cirA38EPfwFx8hw==" spinCount="100000" sheet="1" objects="1" scenarios="1" formatCells="0" formatColumns="0" formatRows="0" insertColumns="0" insertRows="0" insertHyperlinks="0" deleteColumns="0" deleteRows="0" sort="0" autoFilter="0" pivotTables="0"/>
  <mergeCells count="20">
    <mergeCell ref="A21:B21"/>
    <mergeCell ref="A20:B20"/>
    <mergeCell ref="A18:B18"/>
    <mergeCell ref="A17:B17"/>
    <mergeCell ref="A29:B29"/>
    <mergeCell ref="A6:B6"/>
    <mergeCell ref="A5:D5"/>
    <mergeCell ref="A2:D2"/>
    <mergeCell ref="C31:D31"/>
    <mergeCell ref="C30:D30"/>
    <mergeCell ref="A31:B31"/>
    <mergeCell ref="A30:B30"/>
    <mergeCell ref="A11:B11"/>
    <mergeCell ref="A15:B15"/>
    <mergeCell ref="A14:B14"/>
    <mergeCell ref="A12:B12"/>
    <mergeCell ref="A27:B27"/>
    <mergeCell ref="A26:B26"/>
    <mergeCell ref="A24:B24"/>
    <mergeCell ref="A23:B23"/>
  </mergeCells>
  <dataValidations count="1">
    <dataValidation type="list" allowBlank="1" showInputMessage="1" showErrorMessage="1" sqref="C11:D11">
      <formula1>"12,13"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A6" sqref="A6"/>
    </sheetView>
  </sheetViews>
  <sheetFormatPr baseColWidth="10" defaultColWidth="10.85546875" defaultRowHeight="15" x14ac:dyDescent="0.25"/>
  <cols>
    <col min="1" max="2" width="17.7109375" style="4" customWidth="1"/>
    <col min="3" max="3" width="29.85546875" style="5" customWidth="1"/>
    <col min="4" max="16384" width="10.85546875" style="1"/>
  </cols>
  <sheetData>
    <row r="1" spans="1:3" s="2" customFormat="1" x14ac:dyDescent="0.25">
      <c r="A1" s="7" t="s">
        <v>110</v>
      </c>
      <c r="B1" s="7" t="s">
        <v>111</v>
      </c>
      <c r="C1" s="8" t="s">
        <v>109</v>
      </c>
    </row>
    <row r="2" spans="1:3" x14ac:dyDescent="0.25">
      <c r="A2" s="4">
        <v>0</v>
      </c>
      <c r="B2" s="4">
        <v>32999</v>
      </c>
      <c r="C2" s="5" t="s">
        <v>10</v>
      </c>
    </row>
    <row r="3" spans="1:3" x14ac:dyDescent="0.25">
      <c r="A3" s="3">
        <f t="shared" ref="A3:A34" si="0">B2+1</f>
        <v>33000</v>
      </c>
      <c r="B3" s="3">
        <f t="shared" ref="B3:B34" si="1">A3+1199</f>
        <v>34199</v>
      </c>
      <c r="C3" s="5" t="s">
        <v>11</v>
      </c>
    </row>
    <row r="4" spans="1:3" x14ac:dyDescent="0.25">
      <c r="A4" s="3">
        <f t="shared" si="0"/>
        <v>34200</v>
      </c>
      <c r="B4" s="3">
        <f t="shared" si="1"/>
        <v>35399</v>
      </c>
      <c r="C4" s="5" t="s">
        <v>12</v>
      </c>
    </row>
    <row r="5" spans="1:3" x14ac:dyDescent="0.25">
      <c r="A5" s="3">
        <f t="shared" si="0"/>
        <v>35400</v>
      </c>
      <c r="B5" s="3">
        <f t="shared" si="1"/>
        <v>36599</v>
      </c>
      <c r="C5" s="5" t="s">
        <v>13</v>
      </c>
    </row>
    <row r="6" spans="1:3" x14ac:dyDescent="0.25">
      <c r="A6" s="3">
        <f t="shared" si="0"/>
        <v>36600</v>
      </c>
      <c r="B6" s="3">
        <f t="shared" si="1"/>
        <v>37799</v>
      </c>
      <c r="C6" s="5" t="s">
        <v>14</v>
      </c>
    </row>
    <row r="7" spans="1:3" x14ac:dyDescent="0.25">
      <c r="A7" s="3">
        <f t="shared" si="0"/>
        <v>37800</v>
      </c>
      <c r="B7" s="3">
        <f t="shared" si="1"/>
        <v>38999</v>
      </c>
      <c r="C7" s="5" t="s">
        <v>15</v>
      </c>
    </row>
    <row r="8" spans="1:3" x14ac:dyDescent="0.25">
      <c r="A8" s="3">
        <f t="shared" si="0"/>
        <v>39000</v>
      </c>
      <c r="B8" s="3">
        <f t="shared" si="1"/>
        <v>40199</v>
      </c>
      <c r="C8" s="5" t="s">
        <v>16</v>
      </c>
    </row>
    <row r="9" spans="1:3" x14ac:dyDescent="0.25">
      <c r="A9" s="3">
        <f t="shared" si="0"/>
        <v>40200</v>
      </c>
      <c r="B9" s="3">
        <f t="shared" si="1"/>
        <v>41399</v>
      </c>
      <c r="C9" s="5" t="s">
        <v>17</v>
      </c>
    </row>
    <row r="10" spans="1:3" x14ac:dyDescent="0.25">
      <c r="A10" s="3">
        <f t="shared" si="0"/>
        <v>41400</v>
      </c>
      <c r="B10" s="3">
        <f t="shared" si="1"/>
        <v>42599</v>
      </c>
      <c r="C10" s="5" t="s">
        <v>18</v>
      </c>
    </row>
    <row r="11" spans="1:3" x14ac:dyDescent="0.25">
      <c r="A11" s="3">
        <f t="shared" si="0"/>
        <v>42600</v>
      </c>
      <c r="B11" s="3">
        <f t="shared" si="1"/>
        <v>43799</v>
      </c>
      <c r="C11" s="5" t="s">
        <v>19</v>
      </c>
    </row>
    <row r="12" spans="1:3" x14ac:dyDescent="0.25">
      <c r="A12" s="3">
        <f t="shared" si="0"/>
        <v>43800</v>
      </c>
      <c r="B12" s="3">
        <f t="shared" si="1"/>
        <v>44999</v>
      </c>
      <c r="C12" s="5" t="s">
        <v>20</v>
      </c>
    </row>
    <row r="13" spans="1:3" x14ac:dyDescent="0.25">
      <c r="A13" s="3">
        <f t="shared" si="0"/>
        <v>45000</v>
      </c>
      <c r="B13" s="3">
        <f t="shared" si="1"/>
        <v>46199</v>
      </c>
      <c r="C13" s="5" t="s">
        <v>21</v>
      </c>
    </row>
    <row r="14" spans="1:3" x14ac:dyDescent="0.25">
      <c r="A14" s="3">
        <f t="shared" si="0"/>
        <v>46200</v>
      </c>
      <c r="B14" s="3">
        <f t="shared" si="1"/>
        <v>47399</v>
      </c>
      <c r="C14" s="5" t="s">
        <v>22</v>
      </c>
    </row>
    <row r="15" spans="1:3" x14ac:dyDescent="0.25">
      <c r="A15" s="3">
        <f t="shared" si="0"/>
        <v>47400</v>
      </c>
      <c r="B15" s="3">
        <f t="shared" si="1"/>
        <v>48599</v>
      </c>
      <c r="C15" s="5" t="s">
        <v>23</v>
      </c>
    </row>
    <row r="16" spans="1:3" x14ac:dyDescent="0.25">
      <c r="A16" s="3">
        <f t="shared" si="0"/>
        <v>48600</v>
      </c>
      <c r="B16" s="3">
        <f t="shared" si="1"/>
        <v>49799</v>
      </c>
      <c r="C16" s="5" t="s">
        <v>24</v>
      </c>
    </row>
    <row r="17" spans="1:3" x14ac:dyDescent="0.25">
      <c r="A17" s="3">
        <f t="shared" si="0"/>
        <v>49800</v>
      </c>
      <c r="B17" s="3">
        <f t="shared" si="1"/>
        <v>50999</v>
      </c>
      <c r="C17" s="5" t="s">
        <v>25</v>
      </c>
    </row>
    <row r="18" spans="1:3" x14ac:dyDescent="0.25">
      <c r="A18" s="3">
        <f t="shared" si="0"/>
        <v>51000</v>
      </c>
      <c r="B18" s="3">
        <f t="shared" si="1"/>
        <v>52199</v>
      </c>
      <c r="C18" s="5" t="s">
        <v>26</v>
      </c>
    </row>
    <row r="19" spans="1:3" x14ac:dyDescent="0.25">
      <c r="A19" s="3">
        <f t="shared" si="0"/>
        <v>52200</v>
      </c>
      <c r="B19" s="3">
        <f t="shared" si="1"/>
        <v>53399</v>
      </c>
      <c r="C19" s="5" t="s">
        <v>27</v>
      </c>
    </row>
    <row r="20" spans="1:3" x14ac:dyDescent="0.25">
      <c r="A20" s="3">
        <f t="shared" si="0"/>
        <v>53400</v>
      </c>
      <c r="B20" s="3">
        <f t="shared" si="1"/>
        <v>54599</v>
      </c>
      <c r="C20" s="5" t="s">
        <v>28</v>
      </c>
    </row>
    <row r="21" spans="1:3" x14ac:dyDescent="0.25">
      <c r="A21" s="3">
        <f t="shared" si="0"/>
        <v>54600</v>
      </c>
      <c r="B21" s="3">
        <f t="shared" si="1"/>
        <v>55799</v>
      </c>
      <c r="C21" s="5" t="s">
        <v>29</v>
      </c>
    </row>
    <row r="22" spans="1:3" x14ac:dyDescent="0.25">
      <c r="A22" s="3">
        <f t="shared" si="0"/>
        <v>55800</v>
      </c>
      <c r="B22" s="3">
        <f t="shared" si="1"/>
        <v>56999</v>
      </c>
      <c r="C22" s="5" t="s">
        <v>30</v>
      </c>
    </row>
    <row r="23" spans="1:3" x14ac:dyDescent="0.25">
      <c r="A23" s="3">
        <f t="shared" si="0"/>
        <v>57000</v>
      </c>
      <c r="B23" s="3">
        <f t="shared" si="1"/>
        <v>58199</v>
      </c>
      <c r="C23" s="5" t="s">
        <v>31</v>
      </c>
    </row>
    <row r="24" spans="1:3" x14ac:dyDescent="0.25">
      <c r="A24" s="3">
        <f t="shared" si="0"/>
        <v>58200</v>
      </c>
      <c r="B24" s="3">
        <f t="shared" si="1"/>
        <v>59399</v>
      </c>
      <c r="C24" s="5" t="s">
        <v>32</v>
      </c>
    </row>
    <row r="25" spans="1:3" x14ac:dyDescent="0.25">
      <c r="A25" s="3">
        <f t="shared" si="0"/>
        <v>59400</v>
      </c>
      <c r="B25" s="3">
        <f t="shared" si="1"/>
        <v>60599</v>
      </c>
      <c r="C25" s="5" t="s">
        <v>33</v>
      </c>
    </row>
    <row r="26" spans="1:3" x14ac:dyDescent="0.25">
      <c r="A26" s="3">
        <f t="shared" si="0"/>
        <v>60600</v>
      </c>
      <c r="B26" s="3">
        <f t="shared" si="1"/>
        <v>61799</v>
      </c>
      <c r="C26" s="5" t="s">
        <v>34</v>
      </c>
    </row>
    <row r="27" spans="1:3" x14ac:dyDescent="0.25">
      <c r="A27" s="3">
        <f t="shared" si="0"/>
        <v>61800</v>
      </c>
      <c r="B27" s="3">
        <f t="shared" si="1"/>
        <v>62999</v>
      </c>
      <c r="C27" s="5" t="s">
        <v>35</v>
      </c>
    </row>
    <row r="28" spans="1:3" x14ac:dyDescent="0.25">
      <c r="A28" s="3">
        <f t="shared" si="0"/>
        <v>63000</v>
      </c>
      <c r="B28" s="3">
        <f t="shared" si="1"/>
        <v>64199</v>
      </c>
      <c r="C28" s="5" t="s">
        <v>36</v>
      </c>
    </row>
    <row r="29" spans="1:3" x14ac:dyDescent="0.25">
      <c r="A29" s="3">
        <f t="shared" si="0"/>
        <v>64200</v>
      </c>
      <c r="B29" s="3">
        <f t="shared" si="1"/>
        <v>65399</v>
      </c>
      <c r="C29" s="5" t="s">
        <v>37</v>
      </c>
    </row>
    <row r="30" spans="1:3" x14ac:dyDescent="0.25">
      <c r="A30" s="3">
        <f t="shared" si="0"/>
        <v>65400</v>
      </c>
      <c r="B30" s="3">
        <f t="shared" si="1"/>
        <v>66599</v>
      </c>
      <c r="C30" s="5" t="s">
        <v>38</v>
      </c>
    </row>
    <row r="31" spans="1:3" x14ac:dyDescent="0.25">
      <c r="A31" s="3">
        <f t="shared" si="0"/>
        <v>66600</v>
      </c>
      <c r="B31" s="3">
        <f t="shared" si="1"/>
        <v>67799</v>
      </c>
      <c r="C31" s="5" t="s">
        <v>39</v>
      </c>
    </row>
    <row r="32" spans="1:3" x14ac:dyDescent="0.25">
      <c r="A32" s="3">
        <f t="shared" si="0"/>
        <v>67800</v>
      </c>
      <c r="B32" s="3">
        <f t="shared" si="1"/>
        <v>68999</v>
      </c>
      <c r="C32" s="5" t="s">
        <v>40</v>
      </c>
    </row>
    <row r="33" spans="1:3" x14ac:dyDescent="0.25">
      <c r="A33" s="3">
        <f t="shared" si="0"/>
        <v>69000</v>
      </c>
      <c r="B33" s="3">
        <f t="shared" si="1"/>
        <v>70199</v>
      </c>
      <c r="C33" s="5" t="s">
        <v>41</v>
      </c>
    </row>
    <row r="34" spans="1:3" x14ac:dyDescent="0.25">
      <c r="A34" s="3">
        <f t="shared" si="0"/>
        <v>70200</v>
      </c>
      <c r="B34" s="3">
        <f t="shared" si="1"/>
        <v>71399</v>
      </c>
      <c r="C34" s="5" t="s">
        <v>42</v>
      </c>
    </row>
    <row r="35" spans="1:3" x14ac:dyDescent="0.25">
      <c r="A35" s="3">
        <f t="shared" ref="A35:A66" si="2">B34+1</f>
        <v>71400</v>
      </c>
      <c r="B35" s="3">
        <f t="shared" ref="B35:B66" si="3">A35+1199</f>
        <v>72599</v>
      </c>
      <c r="C35" s="5" t="s">
        <v>43</v>
      </c>
    </row>
    <row r="36" spans="1:3" x14ac:dyDescent="0.25">
      <c r="A36" s="3">
        <f t="shared" si="2"/>
        <v>72600</v>
      </c>
      <c r="B36" s="3">
        <f t="shared" si="3"/>
        <v>73799</v>
      </c>
      <c r="C36" s="5" t="s">
        <v>44</v>
      </c>
    </row>
    <row r="37" spans="1:3" x14ac:dyDescent="0.25">
      <c r="A37" s="3">
        <f t="shared" si="2"/>
        <v>73800</v>
      </c>
      <c r="B37" s="3">
        <f t="shared" si="3"/>
        <v>74999</v>
      </c>
      <c r="C37" s="5" t="s">
        <v>45</v>
      </c>
    </row>
    <row r="38" spans="1:3" x14ac:dyDescent="0.25">
      <c r="A38" s="3">
        <f t="shared" si="2"/>
        <v>75000</v>
      </c>
      <c r="B38" s="3">
        <f t="shared" si="3"/>
        <v>76199</v>
      </c>
      <c r="C38" s="5" t="s">
        <v>46</v>
      </c>
    </row>
    <row r="39" spans="1:3" x14ac:dyDescent="0.25">
      <c r="A39" s="3">
        <f t="shared" si="2"/>
        <v>76200</v>
      </c>
      <c r="B39" s="3">
        <f t="shared" si="3"/>
        <v>77399</v>
      </c>
      <c r="C39" s="5" t="s">
        <v>47</v>
      </c>
    </row>
    <row r="40" spans="1:3" x14ac:dyDescent="0.25">
      <c r="A40" s="3">
        <f t="shared" si="2"/>
        <v>77400</v>
      </c>
      <c r="B40" s="3">
        <f t="shared" si="3"/>
        <v>78599</v>
      </c>
      <c r="C40" s="5" t="s">
        <v>48</v>
      </c>
    </row>
    <row r="41" spans="1:3" x14ac:dyDescent="0.25">
      <c r="A41" s="3">
        <f t="shared" si="2"/>
        <v>78600</v>
      </c>
      <c r="B41" s="3">
        <f t="shared" si="3"/>
        <v>79799</v>
      </c>
      <c r="C41" s="5" t="s">
        <v>49</v>
      </c>
    </row>
    <row r="42" spans="1:3" x14ac:dyDescent="0.25">
      <c r="A42" s="3">
        <f t="shared" si="2"/>
        <v>79800</v>
      </c>
      <c r="B42" s="3">
        <f t="shared" si="3"/>
        <v>80999</v>
      </c>
      <c r="C42" s="5" t="s">
        <v>50</v>
      </c>
    </row>
    <row r="43" spans="1:3" x14ac:dyDescent="0.25">
      <c r="A43" s="3">
        <f t="shared" si="2"/>
        <v>81000</v>
      </c>
      <c r="B43" s="3">
        <f t="shared" si="3"/>
        <v>82199</v>
      </c>
      <c r="C43" s="5" t="s">
        <v>51</v>
      </c>
    </row>
    <row r="44" spans="1:3" x14ac:dyDescent="0.25">
      <c r="A44" s="3">
        <f t="shared" si="2"/>
        <v>82200</v>
      </c>
      <c r="B44" s="3">
        <f t="shared" si="3"/>
        <v>83399</v>
      </c>
      <c r="C44" s="5" t="s">
        <v>52</v>
      </c>
    </row>
    <row r="45" spans="1:3" x14ac:dyDescent="0.25">
      <c r="A45" s="3">
        <f t="shared" si="2"/>
        <v>83400</v>
      </c>
      <c r="B45" s="3">
        <f t="shared" si="3"/>
        <v>84599</v>
      </c>
      <c r="C45" s="5" t="s">
        <v>53</v>
      </c>
    </row>
    <row r="46" spans="1:3" x14ac:dyDescent="0.25">
      <c r="A46" s="3">
        <f t="shared" si="2"/>
        <v>84600</v>
      </c>
      <c r="B46" s="3">
        <f t="shared" si="3"/>
        <v>85799</v>
      </c>
      <c r="C46" s="5" t="s">
        <v>54</v>
      </c>
    </row>
    <row r="47" spans="1:3" x14ac:dyDescent="0.25">
      <c r="A47" s="3">
        <f t="shared" si="2"/>
        <v>85800</v>
      </c>
      <c r="B47" s="3">
        <f t="shared" si="3"/>
        <v>86999</v>
      </c>
      <c r="C47" s="5" t="s">
        <v>55</v>
      </c>
    </row>
    <row r="48" spans="1:3" x14ac:dyDescent="0.25">
      <c r="A48" s="3">
        <f t="shared" si="2"/>
        <v>87000</v>
      </c>
      <c r="B48" s="3">
        <f t="shared" si="3"/>
        <v>88199</v>
      </c>
      <c r="C48" s="5" t="s">
        <v>56</v>
      </c>
    </row>
    <row r="49" spans="1:3" x14ac:dyDescent="0.25">
      <c r="A49" s="3">
        <f t="shared" si="2"/>
        <v>88200</v>
      </c>
      <c r="B49" s="3">
        <f t="shared" si="3"/>
        <v>89399</v>
      </c>
      <c r="C49" s="5" t="s">
        <v>57</v>
      </c>
    </row>
    <row r="50" spans="1:3" x14ac:dyDescent="0.25">
      <c r="A50" s="3">
        <f t="shared" si="2"/>
        <v>89400</v>
      </c>
      <c r="B50" s="3">
        <f t="shared" si="3"/>
        <v>90599</v>
      </c>
      <c r="C50" s="5" t="s">
        <v>58</v>
      </c>
    </row>
    <row r="51" spans="1:3" x14ac:dyDescent="0.25">
      <c r="A51" s="3">
        <f t="shared" si="2"/>
        <v>90600</v>
      </c>
      <c r="B51" s="3">
        <f t="shared" si="3"/>
        <v>91799</v>
      </c>
      <c r="C51" s="5" t="s">
        <v>59</v>
      </c>
    </row>
    <row r="52" spans="1:3" x14ac:dyDescent="0.25">
      <c r="A52" s="3">
        <f t="shared" si="2"/>
        <v>91800</v>
      </c>
      <c r="B52" s="3">
        <f t="shared" si="3"/>
        <v>92999</v>
      </c>
      <c r="C52" s="5" t="s">
        <v>60</v>
      </c>
    </row>
    <row r="53" spans="1:3" x14ac:dyDescent="0.25">
      <c r="A53" s="3">
        <f t="shared" si="2"/>
        <v>93000</v>
      </c>
      <c r="B53" s="3">
        <f t="shared" si="3"/>
        <v>94199</v>
      </c>
      <c r="C53" s="5" t="s">
        <v>61</v>
      </c>
    </row>
    <row r="54" spans="1:3" x14ac:dyDescent="0.25">
      <c r="A54" s="3">
        <f t="shared" si="2"/>
        <v>94200</v>
      </c>
      <c r="B54" s="3">
        <f t="shared" si="3"/>
        <v>95399</v>
      </c>
      <c r="C54" s="5" t="s">
        <v>62</v>
      </c>
    </row>
    <row r="55" spans="1:3" x14ac:dyDescent="0.25">
      <c r="A55" s="3">
        <f t="shared" si="2"/>
        <v>95400</v>
      </c>
      <c r="B55" s="3">
        <f t="shared" si="3"/>
        <v>96599</v>
      </c>
      <c r="C55" s="5" t="s">
        <v>63</v>
      </c>
    </row>
    <row r="56" spans="1:3" x14ac:dyDescent="0.25">
      <c r="A56" s="3">
        <f t="shared" si="2"/>
        <v>96600</v>
      </c>
      <c r="B56" s="3">
        <f t="shared" si="3"/>
        <v>97799</v>
      </c>
      <c r="C56" s="5" t="s">
        <v>64</v>
      </c>
    </row>
    <row r="57" spans="1:3" x14ac:dyDescent="0.25">
      <c r="A57" s="3">
        <f t="shared" si="2"/>
        <v>97800</v>
      </c>
      <c r="B57" s="3">
        <f t="shared" si="3"/>
        <v>98999</v>
      </c>
      <c r="C57" s="5" t="s">
        <v>65</v>
      </c>
    </row>
    <row r="58" spans="1:3" x14ac:dyDescent="0.25">
      <c r="A58" s="3">
        <f t="shared" si="2"/>
        <v>99000</v>
      </c>
      <c r="B58" s="3">
        <f t="shared" si="3"/>
        <v>100199</v>
      </c>
      <c r="C58" s="5" t="s">
        <v>115</v>
      </c>
    </row>
    <row r="59" spans="1:3" x14ac:dyDescent="0.25">
      <c r="A59" s="3">
        <f t="shared" si="2"/>
        <v>100200</v>
      </c>
      <c r="B59" s="3">
        <f t="shared" si="3"/>
        <v>101399</v>
      </c>
      <c r="C59" s="5" t="s">
        <v>66</v>
      </c>
    </row>
    <row r="60" spans="1:3" x14ac:dyDescent="0.25">
      <c r="A60" s="3">
        <f t="shared" si="2"/>
        <v>101400</v>
      </c>
      <c r="B60" s="3">
        <f t="shared" si="3"/>
        <v>102599</v>
      </c>
      <c r="C60" s="5" t="s">
        <v>67</v>
      </c>
    </row>
    <row r="61" spans="1:3" x14ac:dyDescent="0.25">
      <c r="A61" s="3">
        <f t="shared" si="2"/>
        <v>102600</v>
      </c>
      <c r="B61" s="3">
        <f t="shared" si="3"/>
        <v>103799</v>
      </c>
      <c r="C61" s="5" t="s">
        <v>68</v>
      </c>
    </row>
    <row r="62" spans="1:3" x14ac:dyDescent="0.25">
      <c r="A62" s="3">
        <f t="shared" si="2"/>
        <v>103800</v>
      </c>
      <c r="B62" s="3">
        <f t="shared" si="3"/>
        <v>104999</v>
      </c>
      <c r="C62" s="5" t="s">
        <v>69</v>
      </c>
    </row>
    <row r="63" spans="1:3" x14ac:dyDescent="0.25">
      <c r="A63" s="3">
        <f t="shared" si="2"/>
        <v>105000</v>
      </c>
      <c r="B63" s="3">
        <f t="shared" si="3"/>
        <v>106199</v>
      </c>
      <c r="C63" s="5" t="s">
        <v>70</v>
      </c>
    </row>
    <row r="64" spans="1:3" x14ac:dyDescent="0.25">
      <c r="A64" s="3">
        <f t="shared" si="2"/>
        <v>106200</v>
      </c>
      <c r="B64" s="3">
        <f t="shared" si="3"/>
        <v>107399</v>
      </c>
      <c r="C64" s="5" t="s">
        <v>71</v>
      </c>
    </row>
    <row r="65" spans="1:3" x14ac:dyDescent="0.25">
      <c r="A65" s="3">
        <f t="shared" si="2"/>
        <v>107400</v>
      </c>
      <c r="B65" s="3">
        <f t="shared" si="3"/>
        <v>108599</v>
      </c>
      <c r="C65" s="5" t="s">
        <v>72</v>
      </c>
    </row>
    <row r="66" spans="1:3" x14ac:dyDescent="0.25">
      <c r="A66" s="3">
        <f t="shared" si="2"/>
        <v>108600</v>
      </c>
      <c r="B66" s="3">
        <f t="shared" si="3"/>
        <v>109799</v>
      </c>
      <c r="C66" s="5" t="s">
        <v>73</v>
      </c>
    </row>
    <row r="67" spans="1:3" x14ac:dyDescent="0.25">
      <c r="A67" s="3">
        <f t="shared" ref="A67:A101" si="4">B66+1</f>
        <v>109800</v>
      </c>
      <c r="B67" s="3">
        <f t="shared" ref="B67:B98" si="5">A67+1199</f>
        <v>110999</v>
      </c>
      <c r="C67" s="5" t="s">
        <v>74</v>
      </c>
    </row>
    <row r="68" spans="1:3" x14ac:dyDescent="0.25">
      <c r="A68" s="3">
        <f t="shared" si="4"/>
        <v>111000</v>
      </c>
      <c r="B68" s="3">
        <f t="shared" si="5"/>
        <v>112199</v>
      </c>
      <c r="C68" s="5" t="s">
        <v>75</v>
      </c>
    </row>
    <row r="69" spans="1:3" x14ac:dyDescent="0.25">
      <c r="A69" s="3">
        <f t="shared" si="4"/>
        <v>112200</v>
      </c>
      <c r="B69" s="3">
        <f t="shared" si="5"/>
        <v>113399</v>
      </c>
      <c r="C69" s="5" t="s">
        <v>76</v>
      </c>
    </row>
    <row r="70" spans="1:3" x14ac:dyDescent="0.25">
      <c r="A70" s="3">
        <f t="shared" si="4"/>
        <v>113400</v>
      </c>
      <c r="B70" s="3">
        <f t="shared" si="5"/>
        <v>114599</v>
      </c>
      <c r="C70" s="5" t="s">
        <v>77</v>
      </c>
    </row>
    <row r="71" spans="1:3" x14ac:dyDescent="0.25">
      <c r="A71" s="3">
        <f t="shared" si="4"/>
        <v>114600</v>
      </c>
      <c r="B71" s="3">
        <f t="shared" si="5"/>
        <v>115799</v>
      </c>
      <c r="C71" s="5" t="s">
        <v>78</v>
      </c>
    </row>
    <row r="72" spans="1:3" x14ac:dyDescent="0.25">
      <c r="A72" s="3">
        <f t="shared" si="4"/>
        <v>115800</v>
      </c>
      <c r="B72" s="3">
        <f t="shared" si="5"/>
        <v>116999</v>
      </c>
      <c r="C72" s="5" t="s">
        <v>79</v>
      </c>
    </row>
    <row r="73" spans="1:3" x14ac:dyDescent="0.25">
      <c r="A73" s="3">
        <f t="shared" si="4"/>
        <v>117000</v>
      </c>
      <c r="B73" s="3">
        <f t="shared" si="5"/>
        <v>118199</v>
      </c>
      <c r="C73" s="5" t="s">
        <v>80</v>
      </c>
    </row>
    <row r="74" spans="1:3" x14ac:dyDescent="0.25">
      <c r="A74" s="3">
        <f t="shared" si="4"/>
        <v>118200</v>
      </c>
      <c r="B74" s="3">
        <f t="shared" si="5"/>
        <v>119399</v>
      </c>
      <c r="C74" s="5" t="s">
        <v>81</v>
      </c>
    </row>
    <row r="75" spans="1:3" x14ac:dyDescent="0.25">
      <c r="A75" s="3">
        <f t="shared" si="4"/>
        <v>119400</v>
      </c>
      <c r="B75" s="3">
        <f t="shared" si="5"/>
        <v>120599</v>
      </c>
      <c r="C75" s="5" t="s">
        <v>82</v>
      </c>
    </row>
    <row r="76" spans="1:3" x14ac:dyDescent="0.25">
      <c r="A76" s="3">
        <f t="shared" si="4"/>
        <v>120600</v>
      </c>
      <c r="B76" s="3">
        <f t="shared" si="5"/>
        <v>121799</v>
      </c>
      <c r="C76" s="5" t="s">
        <v>83</v>
      </c>
    </row>
    <row r="77" spans="1:3" x14ac:dyDescent="0.25">
      <c r="A77" s="3">
        <f t="shared" si="4"/>
        <v>121800</v>
      </c>
      <c r="B77" s="3">
        <f t="shared" si="5"/>
        <v>122999</v>
      </c>
      <c r="C77" s="5" t="s">
        <v>84</v>
      </c>
    </row>
    <row r="78" spans="1:3" x14ac:dyDescent="0.25">
      <c r="A78" s="3">
        <f t="shared" si="4"/>
        <v>123000</v>
      </c>
      <c r="B78" s="3">
        <f t="shared" si="5"/>
        <v>124199</v>
      </c>
      <c r="C78" s="5" t="s">
        <v>85</v>
      </c>
    </row>
    <row r="79" spans="1:3" x14ac:dyDescent="0.25">
      <c r="A79" s="3">
        <f t="shared" si="4"/>
        <v>124200</v>
      </c>
      <c r="B79" s="3">
        <f t="shared" si="5"/>
        <v>125399</v>
      </c>
      <c r="C79" s="5" t="s">
        <v>86</v>
      </c>
    </row>
    <row r="80" spans="1:3" x14ac:dyDescent="0.25">
      <c r="A80" s="3">
        <f t="shared" si="4"/>
        <v>125400</v>
      </c>
      <c r="B80" s="3">
        <f t="shared" si="5"/>
        <v>126599</v>
      </c>
      <c r="C80" s="5" t="s">
        <v>87</v>
      </c>
    </row>
    <row r="81" spans="1:3" x14ac:dyDescent="0.25">
      <c r="A81" s="3">
        <f t="shared" si="4"/>
        <v>126600</v>
      </c>
      <c r="B81" s="3">
        <f t="shared" si="5"/>
        <v>127799</v>
      </c>
      <c r="C81" s="5" t="s">
        <v>88</v>
      </c>
    </row>
    <row r="82" spans="1:3" x14ac:dyDescent="0.25">
      <c r="A82" s="3">
        <f t="shared" si="4"/>
        <v>127800</v>
      </c>
      <c r="B82" s="3">
        <f t="shared" si="5"/>
        <v>128999</v>
      </c>
      <c r="C82" s="5" t="s">
        <v>89</v>
      </c>
    </row>
    <row r="83" spans="1:3" x14ac:dyDescent="0.25">
      <c r="A83" s="3">
        <f t="shared" si="4"/>
        <v>129000</v>
      </c>
      <c r="B83" s="3">
        <f t="shared" si="5"/>
        <v>130199</v>
      </c>
      <c r="C83" s="5" t="s">
        <v>90</v>
      </c>
    </row>
    <row r="84" spans="1:3" x14ac:dyDescent="0.25">
      <c r="A84" s="3">
        <f t="shared" si="4"/>
        <v>130200</v>
      </c>
      <c r="B84" s="3">
        <f t="shared" si="5"/>
        <v>131399</v>
      </c>
      <c r="C84" s="5" t="s">
        <v>91</v>
      </c>
    </row>
    <row r="85" spans="1:3" x14ac:dyDescent="0.25">
      <c r="A85" s="3">
        <f t="shared" si="4"/>
        <v>131400</v>
      </c>
      <c r="B85" s="3">
        <f t="shared" si="5"/>
        <v>132599</v>
      </c>
      <c r="C85" s="5" t="s">
        <v>92</v>
      </c>
    </row>
    <row r="86" spans="1:3" x14ac:dyDescent="0.25">
      <c r="A86" s="3">
        <f t="shared" si="4"/>
        <v>132600</v>
      </c>
      <c r="B86" s="3">
        <f t="shared" si="5"/>
        <v>133799</v>
      </c>
      <c r="C86" s="5" t="s">
        <v>93</v>
      </c>
    </row>
    <row r="87" spans="1:3" x14ac:dyDescent="0.25">
      <c r="A87" s="3">
        <f t="shared" si="4"/>
        <v>133800</v>
      </c>
      <c r="B87" s="3">
        <f t="shared" si="5"/>
        <v>134999</v>
      </c>
      <c r="C87" s="5" t="s">
        <v>94</v>
      </c>
    </row>
    <row r="88" spans="1:3" x14ac:dyDescent="0.25">
      <c r="A88" s="3">
        <f t="shared" si="4"/>
        <v>135000</v>
      </c>
      <c r="B88" s="3">
        <f t="shared" si="5"/>
        <v>136199</v>
      </c>
      <c r="C88" s="5" t="s">
        <v>95</v>
      </c>
    </row>
    <row r="89" spans="1:3" x14ac:dyDescent="0.25">
      <c r="A89" s="3">
        <f t="shared" si="4"/>
        <v>136200</v>
      </c>
      <c r="B89" s="3">
        <f t="shared" si="5"/>
        <v>137399</v>
      </c>
      <c r="C89" s="5" t="s">
        <v>96</v>
      </c>
    </row>
    <row r="90" spans="1:3" x14ac:dyDescent="0.25">
      <c r="A90" s="3">
        <f t="shared" si="4"/>
        <v>137400</v>
      </c>
      <c r="B90" s="3">
        <f t="shared" si="5"/>
        <v>138599</v>
      </c>
      <c r="C90" s="5" t="s">
        <v>97</v>
      </c>
    </row>
    <row r="91" spans="1:3" x14ac:dyDescent="0.25">
      <c r="A91" s="3">
        <f t="shared" si="4"/>
        <v>138600</v>
      </c>
      <c r="B91" s="3">
        <f t="shared" si="5"/>
        <v>139799</v>
      </c>
      <c r="C91" s="5" t="s">
        <v>98</v>
      </c>
    </row>
    <row r="92" spans="1:3" x14ac:dyDescent="0.25">
      <c r="A92" s="3">
        <f t="shared" si="4"/>
        <v>139800</v>
      </c>
      <c r="B92" s="3">
        <f t="shared" si="5"/>
        <v>140999</v>
      </c>
      <c r="C92" s="5" t="s">
        <v>99</v>
      </c>
    </row>
    <row r="93" spans="1:3" x14ac:dyDescent="0.25">
      <c r="A93" s="3">
        <f t="shared" si="4"/>
        <v>141000</v>
      </c>
      <c r="B93" s="3">
        <f t="shared" si="5"/>
        <v>142199</v>
      </c>
      <c r="C93" s="5" t="s">
        <v>100</v>
      </c>
    </row>
    <row r="94" spans="1:3" x14ac:dyDescent="0.25">
      <c r="A94" s="3">
        <f t="shared" si="4"/>
        <v>142200</v>
      </c>
      <c r="B94" s="3">
        <f t="shared" si="5"/>
        <v>143399</v>
      </c>
      <c r="C94" s="5" t="s">
        <v>101</v>
      </c>
    </row>
    <row r="95" spans="1:3" x14ac:dyDescent="0.25">
      <c r="A95" s="3">
        <f t="shared" si="4"/>
        <v>143400</v>
      </c>
      <c r="B95" s="3">
        <f t="shared" si="5"/>
        <v>144599</v>
      </c>
      <c r="C95" s="5" t="s">
        <v>102</v>
      </c>
    </row>
    <row r="96" spans="1:3" x14ac:dyDescent="0.25">
      <c r="A96" s="3">
        <f t="shared" si="4"/>
        <v>144600</v>
      </c>
      <c r="B96" s="3">
        <f t="shared" si="5"/>
        <v>145799</v>
      </c>
      <c r="C96" s="5" t="s">
        <v>103</v>
      </c>
    </row>
    <row r="97" spans="1:3" x14ac:dyDescent="0.25">
      <c r="A97" s="3">
        <f t="shared" si="4"/>
        <v>145800</v>
      </c>
      <c r="B97" s="3">
        <f t="shared" si="5"/>
        <v>146999</v>
      </c>
      <c r="C97" s="5" t="s">
        <v>104</v>
      </c>
    </row>
    <row r="98" spans="1:3" x14ac:dyDescent="0.25">
      <c r="A98" s="3">
        <f t="shared" si="4"/>
        <v>147000</v>
      </c>
      <c r="B98" s="3">
        <f t="shared" si="5"/>
        <v>148199</v>
      </c>
      <c r="C98" s="5" t="s">
        <v>105</v>
      </c>
    </row>
    <row r="99" spans="1:3" x14ac:dyDescent="0.25">
      <c r="A99" s="3">
        <f t="shared" si="4"/>
        <v>148200</v>
      </c>
      <c r="B99" s="3">
        <f t="shared" ref="B99:B100" si="6">A99+1199</f>
        <v>149399</v>
      </c>
      <c r="C99" s="5" t="s">
        <v>106</v>
      </c>
    </row>
    <row r="100" spans="1:3" x14ac:dyDescent="0.25">
      <c r="A100" s="3">
        <f t="shared" si="4"/>
        <v>149400</v>
      </c>
      <c r="B100" s="3">
        <f t="shared" si="6"/>
        <v>150599</v>
      </c>
      <c r="C100" s="5" t="s">
        <v>107</v>
      </c>
    </row>
    <row r="101" spans="1:3" x14ac:dyDescent="0.25">
      <c r="A101" s="3">
        <f t="shared" si="4"/>
        <v>150600</v>
      </c>
      <c r="B101" s="6">
        <v>999999</v>
      </c>
      <c r="C101" s="5" t="s">
        <v>108</v>
      </c>
    </row>
  </sheetData>
  <sheetProtection algorithmName="SHA-512" hashValue="sjzM79cgzwshej6hz9VuEVSeGJbh60HCFnHShXekd6VigyX1v10WtICO3LHch+gxm7LMyUmC9i9zZ5IqKuVQUQ==" saltValue="om2mW+8Y1i9iQ66/3JHNW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4B232E68C3E44951CA695F7F7478B" ma:contentTypeVersion="11" ma:contentTypeDescription="Crée un document." ma:contentTypeScope="" ma:versionID="7e95701bda622b4899895fdbacc4c9da">
  <xsd:schema xmlns:xsd="http://www.w3.org/2001/XMLSchema" xmlns:xs="http://www.w3.org/2001/XMLSchema" xmlns:p="http://schemas.microsoft.com/office/2006/metadata/properties" xmlns:ns3="cec6f10f-e7c9-4e76-85e7-6b489c12195f" xmlns:ns4="b6904288-2781-484c-9cc8-93c4027e994b" targetNamespace="http://schemas.microsoft.com/office/2006/metadata/properties" ma:root="true" ma:fieldsID="42c12cea2fb753acb0000687e28e65a2" ns3:_="" ns4:_="">
    <xsd:import namespace="cec6f10f-e7c9-4e76-85e7-6b489c12195f"/>
    <xsd:import namespace="b6904288-2781-484c-9cc8-93c4027e99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6f10f-e7c9-4e76-85e7-6b489c1219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04288-2781-484c-9cc8-93c4027e99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C44DE-C4BB-4EA1-A6B7-270046B8CD1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ec6f10f-e7c9-4e76-85e7-6b489c12195f"/>
    <ds:schemaRef ds:uri="http://purl.org/dc/elements/1.1/"/>
    <ds:schemaRef ds:uri="b6904288-2781-484c-9cc8-93c4027e994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6583F8-26A9-472F-96F1-8C2FC2CBF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334419-1A22-4CA2-A6EA-8E560D09A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6f10f-e7c9-4e76-85e7-6b489c12195f"/>
    <ds:schemaRef ds:uri="b6904288-2781-484c-9cc8-93c4027e9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de la tranche de revenu</vt:lpstr>
      <vt:lpstr>Tranches de revenus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Sauge</dc:creator>
  <cp:lastModifiedBy>Nathalie David</cp:lastModifiedBy>
  <cp:lastPrinted>2022-06-16T14:34:16Z</cp:lastPrinted>
  <dcterms:created xsi:type="dcterms:W3CDTF">2022-02-15T17:27:16Z</dcterms:created>
  <dcterms:modified xsi:type="dcterms:W3CDTF">2022-07-05T08:41:24Z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0x0101003E24B232E68C3E44951CA695F7F7478B</vt:lpwstr>
  </property>
</Properties>
</file>